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B934C2D3-555A-41DE-A266-77852928E84A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Mẫu 01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8" roundtripDataSignature="AMtx7mgyra/q5gyOEyLAhjSxC0ioU6RNHw=="/>
    </ext>
  </extLst>
</workbook>
</file>

<file path=xl/calcChain.xml><?xml version="1.0" encoding="utf-8"?>
<calcChain xmlns="http://schemas.openxmlformats.org/spreadsheetml/2006/main">
  <c r="O47" i="15" l="1"/>
  <c r="N47" i="15"/>
  <c r="M47" i="15"/>
  <c r="L47" i="15"/>
  <c r="J47" i="15"/>
  <c r="I47" i="15"/>
  <c r="H47" i="15"/>
  <c r="G47" i="15"/>
  <c r="F47" i="15"/>
  <c r="E47" i="15"/>
  <c r="D47" i="15"/>
  <c r="K46" i="15"/>
  <c r="K45" i="15"/>
  <c r="K44" i="15"/>
  <c r="K43" i="15"/>
  <c r="K42" i="15"/>
  <c r="K41" i="15"/>
  <c r="K40" i="15"/>
  <c r="K39" i="15"/>
  <c r="K38" i="15"/>
  <c r="K37" i="15"/>
  <c r="K36" i="15"/>
  <c r="K35" i="15"/>
  <c r="K34" i="15"/>
  <c r="K33" i="15"/>
  <c r="K32" i="15"/>
  <c r="K31" i="15"/>
  <c r="K30" i="15"/>
  <c r="K29" i="15"/>
  <c r="K28" i="15"/>
  <c r="K27" i="15"/>
  <c r="K26" i="15"/>
  <c r="K25" i="15"/>
  <c r="K24" i="15"/>
  <c r="K23" i="15"/>
  <c r="K22" i="15"/>
  <c r="K21" i="15"/>
  <c r="K20" i="15"/>
  <c r="K19" i="15"/>
  <c r="K18" i="15"/>
  <c r="K17" i="15"/>
  <c r="K16" i="15"/>
  <c r="K15" i="15"/>
  <c r="K14" i="15"/>
  <c r="K13" i="15"/>
  <c r="K12" i="15"/>
  <c r="K11" i="15"/>
  <c r="K10" i="15"/>
  <c r="K9" i="15"/>
  <c r="K47" i="15" l="1"/>
</calcChain>
</file>

<file path=xl/sharedStrings.xml><?xml version="1.0" encoding="utf-8"?>
<sst xmlns="http://schemas.openxmlformats.org/spreadsheetml/2006/main" count="122" uniqueCount="61">
  <si>
    <t>TT</t>
  </si>
  <si>
    <t>Ngành đào tạo</t>
  </si>
  <si>
    <t>Mã ngành</t>
  </si>
  <si>
    <t>Marketing</t>
  </si>
  <si>
    <t>Thống kê kinh tế</t>
  </si>
  <si>
    <t>Bảo hiểm</t>
  </si>
  <si>
    <t>Bất động sản</t>
  </si>
  <si>
    <t>Kế toán</t>
  </si>
  <si>
    <t>Kinh tế</t>
  </si>
  <si>
    <t>Kinh tế nông nghiệp</t>
  </si>
  <si>
    <t>Kinh tế quốc tế</t>
  </si>
  <si>
    <t>Luật</t>
  </si>
  <si>
    <t>Tỷ lệ SV có việc làm/tổng số sinh viên phản hồi (%)</t>
  </si>
  <si>
    <t>Ngôn ngữ Anh</t>
  </si>
  <si>
    <t>Tổng</t>
  </si>
  <si>
    <t>Số SV phản hồi</t>
  </si>
  <si>
    <t>Tình hình việc làm</t>
  </si>
  <si>
    <t>Khu vực làm việc</t>
  </si>
  <si>
    <t>Có việc làm</t>
  </si>
  <si>
    <t>Chưa có việc</t>
  </si>
  <si>
    <t>Đúng chuyên ngành đào tạo</t>
  </si>
  <si>
    <t>Không liên quan</t>
  </si>
  <si>
    <t>Tư nhân</t>
  </si>
  <si>
    <t>Tự tạo việc làm</t>
  </si>
  <si>
    <t>Có yếu tố nước ngoài</t>
  </si>
  <si>
    <t>Công nghệ thông tin</t>
  </si>
  <si>
    <t>Khoa học quản lý</t>
  </si>
  <si>
    <t>Toán kinh tế</t>
  </si>
  <si>
    <t xml:space="preserve">Liên quan đến chuyên ngành đào tạo </t>
  </si>
  <si>
    <t>Quan hệ công chúng</t>
  </si>
  <si>
    <t>Tiếp tục học</t>
  </si>
  <si>
    <t>Hệ thống thông tin quản lý</t>
  </si>
  <si>
    <t>Kinh doanh quốc tế</t>
  </si>
  <si>
    <t>Kinh doanh thương mại</t>
  </si>
  <si>
    <t>Kinh tế tài nguyên thiên nhiên</t>
  </si>
  <si>
    <t>Quản trị dịch vụ du lịch và lữ hành</t>
  </si>
  <si>
    <t>Quản trị kinh doanh</t>
  </si>
  <si>
    <t>Tài chính - Ngân hàng</t>
  </si>
  <si>
    <t>Khoa học máy tính</t>
  </si>
  <si>
    <t>Kiểm toán</t>
  </si>
  <si>
    <t>Logistics và quản lý chuỗi cung ứng</t>
  </si>
  <si>
    <t>Luật kinh tế</t>
  </si>
  <si>
    <t>Ngân hàng</t>
  </si>
  <si>
    <t>Quản lý công</t>
  </si>
  <si>
    <t>Quản lý đất đai</t>
  </si>
  <si>
    <t>Quản lý dự án</t>
  </si>
  <si>
    <t>Quản lý tài nguyên và môi trường</t>
  </si>
  <si>
    <t>Tài chính công</t>
  </si>
  <si>
    <t>Tài chính doanh nghiệp</t>
  </si>
  <si>
    <t>Thương mại điện tử</t>
  </si>
  <si>
    <t>Kinh doanh nông nghiệp</t>
  </si>
  <si>
    <t>MẪU SỐ 1</t>
  </si>
  <si>
    <t>BỘ GIÁO DỤC VÀ ĐÀO TẠO</t>
  </si>
  <si>
    <t>ĐẠI HỌC KINH TẾ QUỐC DÂN</t>
  </si>
  <si>
    <t>BÁO CÁO TÌNH HÌNH VIỆC LÀM SINH VIÊN TỐT NGHIỆP 2025</t>
  </si>
  <si>
    <t>Số SVTN</t>
  </si>
  <si>
    <t>Nhà nước</t>
  </si>
  <si>
    <t>Kinh tế Đầu tư</t>
  </si>
  <si>
    <t>Kinh tế Phát triển</t>
  </si>
  <si>
    <t xml:space="preserve">Quản trị khách sạn </t>
  </si>
  <si>
    <t>Quản trị Nhân lực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</si>
</sst>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163"/>
    </font>
    <font>
      <sz val="11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1"/>
      <color rgb="FF006100"/>
      <name val="Calibri"/>
      <family val="2"/>
      <scheme val="minor"/>
    </font>
    <font>
      <b/>
      <sz val="11"/>
      <color theme="1"/>
      <name val="Times New Roman"/>
      <family val="1"/>
    </font>
    <font>
      <b/>
      <sz val="16"/>
      <color theme="1"/>
      <name val="Times New Roman"/>
      <family val="1"/>
    </font>
    <font>
      <b/>
      <u/>
      <sz val="14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6">
    <xf numFmtId="0" fontId="0" fillId="0" borderId="0"/>
    <xf numFmtId="0" fontId="2" fillId="0" borderId="1"/>
    <xf numFmtId="0" fontId="2" fillId="0" borderId="1"/>
    <xf numFmtId="0" fontId="3" fillId="0" borderId="1"/>
    <xf numFmtId="0" fontId="1" fillId="0" borderId="1"/>
    <xf numFmtId="0" fontId="9" fillId="2" borderId="0" applyNumberFormat="0" applyBorder="0" applyAlignment="0" applyProtection="0"/>
  </cellStyleXfs>
  <cellXfs count="40">
    <xf numFmtId="0" fontId="0" fillId="0" borderId="0" xfId="0"/>
    <xf numFmtId="0" fontId="5" fillId="0" borderId="0" xfId="0" applyFont="1"/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/>
    <xf numFmtId="0" fontId="11" fillId="0" borderId="0" xfId="0" applyFont="1" applyAlignment="1">
      <alignment horizontal="center" vertical="center"/>
    </xf>
    <xf numFmtId="2" fontId="6" fillId="0" borderId="2" xfId="0" applyNumberFormat="1" applyFont="1" applyFill="1" applyBorder="1"/>
    <xf numFmtId="2" fontId="7" fillId="0" borderId="2" xfId="0" applyNumberFormat="1" applyFont="1" applyFill="1" applyBorder="1"/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3" xfId="5" applyFont="1" applyFill="1" applyBorder="1" applyAlignment="1">
      <alignment horizontal="center"/>
    </xf>
    <xf numFmtId="0" fontId="7" fillId="0" borderId="8" xfId="5" applyFont="1" applyFill="1" applyBorder="1" applyAlignment="1">
      <alignment horizontal="center"/>
    </xf>
    <xf numFmtId="0" fontId="7" fillId="0" borderId="6" xfId="5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/>
    <xf numFmtId="0" fontId="8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/>
    </xf>
    <xf numFmtId="0" fontId="13" fillId="0" borderId="2" xfId="0" applyFont="1" applyFill="1" applyBorder="1"/>
    <xf numFmtId="0" fontId="10" fillId="0" borderId="2" xfId="0" applyFont="1" applyFill="1" applyBorder="1"/>
    <xf numFmtId="0" fontId="14" fillId="0" borderId="2" xfId="0" applyFont="1" applyFill="1" applyBorder="1" applyAlignment="1">
      <alignment horizontal="left"/>
    </xf>
    <xf numFmtId="0" fontId="14" fillId="0" borderId="2" xfId="0" applyFont="1" applyFill="1" applyBorder="1"/>
  </cellXfs>
  <cellStyles count="6">
    <cellStyle name="Good" xfId="5" builtinId="26"/>
    <cellStyle name="Normal" xfId="0" builtinId="0"/>
    <cellStyle name="Normal 2" xfId="3" xr:uid="{A46B42FC-1311-41FC-8E60-B710DE5036E4}"/>
    <cellStyle name="Normal 2 2" xfId="2" xr:uid="{B656B8F5-9287-4A23-B245-A56A9AAC1145}"/>
    <cellStyle name="Normal 3" xfId="4" xr:uid="{3011BADE-E113-4AE6-AB26-86D6B6B5231F}"/>
    <cellStyle name="Normal 5" xfId="1" xr:uid="{C9AFE7A5-626F-4814-9321-2A45BDB1402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EC336-A663-4F3B-A4AE-1E955365B16C}">
  <dimension ref="A1:O47"/>
  <sheetViews>
    <sheetView tabSelected="1" zoomScale="80" zoomScaleNormal="80" workbookViewId="0">
      <selection activeCell="X22" sqref="X22"/>
    </sheetView>
  </sheetViews>
  <sheetFormatPr defaultRowHeight="14.25" x14ac:dyDescent="0.2"/>
  <cols>
    <col min="1" max="1" width="6.125" style="9" customWidth="1"/>
    <col min="2" max="2" width="12.125" customWidth="1"/>
    <col min="3" max="3" width="31.375" customWidth="1"/>
    <col min="11" max="11" width="10.5" customWidth="1"/>
    <col min="12" max="12" width="7.375" customWidth="1"/>
    <col min="13" max="13" width="7.875" customWidth="1"/>
    <col min="14" max="14" width="8.25" customWidth="1"/>
  </cols>
  <sheetData>
    <row r="1" spans="1:15" ht="16.5" customHeight="1" x14ac:dyDescent="0.25">
      <c r="A1" s="7"/>
      <c r="B1" s="2" t="s">
        <v>51</v>
      </c>
      <c r="C1" s="3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6.5" x14ac:dyDescent="0.25">
      <c r="A2" s="7"/>
      <c r="B2" s="1"/>
      <c r="C2" s="3"/>
      <c r="D2" s="4" t="s">
        <v>52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6.5" x14ac:dyDescent="0.25">
      <c r="A3" s="8"/>
      <c r="B3" s="10"/>
      <c r="C3" s="5"/>
      <c r="D3" s="6" t="s">
        <v>53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ht="20.25" x14ac:dyDescent="0.2">
      <c r="A4" s="11" t="s">
        <v>54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6" spans="1:15" ht="16.5" x14ac:dyDescent="0.25">
      <c r="A6" s="14" t="s">
        <v>0</v>
      </c>
      <c r="B6" s="15" t="s">
        <v>2</v>
      </c>
      <c r="C6" s="15" t="s">
        <v>1</v>
      </c>
      <c r="D6" s="15" t="s">
        <v>55</v>
      </c>
      <c r="E6" s="16" t="s">
        <v>15</v>
      </c>
      <c r="F6" s="17" t="s">
        <v>16</v>
      </c>
      <c r="G6" s="18"/>
      <c r="H6" s="18"/>
      <c r="I6" s="18"/>
      <c r="J6" s="19"/>
      <c r="K6" s="20" t="s">
        <v>12</v>
      </c>
      <c r="L6" s="14" t="s">
        <v>17</v>
      </c>
      <c r="M6" s="14"/>
      <c r="N6" s="14"/>
      <c r="O6" s="14"/>
    </row>
    <row r="7" spans="1:15" ht="16.5" x14ac:dyDescent="0.2">
      <c r="A7" s="14"/>
      <c r="B7" s="21"/>
      <c r="C7" s="21"/>
      <c r="D7" s="21"/>
      <c r="E7" s="22"/>
      <c r="F7" s="23" t="s">
        <v>18</v>
      </c>
      <c r="G7" s="24"/>
      <c r="H7" s="25"/>
      <c r="I7" s="15" t="s">
        <v>30</v>
      </c>
      <c r="J7" s="26" t="s">
        <v>19</v>
      </c>
      <c r="K7" s="20"/>
      <c r="L7" s="14"/>
      <c r="M7" s="14"/>
      <c r="N7" s="14"/>
      <c r="O7" s="14"/>
    </row>
    <row r="8" spans="1:15" ht="66.75" customHeight="1" x14ac:dyDescent="0.2">
      <c r="A8" s="14"/>
      <c r="B8" s="27"/>
      <c r="C8" s="27"/>
      <c r="D8" s="27"/>
      <c r="E8" s="28"/>
      <c r="F8" s="29" t="s">
        <v>20</v>
      </c>
      <c r="G8" s="30" t="s">
        <v>28</v>
      </c>
      <c r="H8" s="29" t="s">
        <v>21</v>
      </c>
      <c r="I8" s="27"/>
      <c r="J8" s="31"/>
      <c r="K8" s="20"/>
      <c r="L8" s="29" t="s">
        <v>56</v>
      </c>
      <c r="M8" s="29" t="s">
        <v>22</v>
      </c>
      <c r="N8" s="29" t="s">
        <v>23</v>
      </c>
      <c r="O8" s="29" t="s">
        <v>24</v>
      </c>
    </row>
    <row r="9" spans="1:15" ht="16.5" x14ac:dyDescent="0.25">
      <c r="A9" s="32">
        <v>1</v>
      </c>
      <c r="B9" s="33">
        <v>7340204</v>
      </c>
      <c r="C9" s="34" t="s">
        <v>5</v>
      </c>
      <c r="D9" s="32">
        <v>119</v>
      </c>
      <c r="E9" s="32">
        <v>95</v>
      </c>
      <c r="F9" s="32">
        <v>54</v>
      </c>
      <c r="G9" s="32">
        <v>12</v>
      </c>
      <c r="H9" s="32">
        <v>18</v>
      </c>
      <c r="I9" s="32">
        <v>4</v>
      </c>
      <c r="J9" s="32">
        <v>7</v>
      </c>
      <c r="K9" s="12">
        <f t="shared" ref="K9:K47" si="0">SUM(F9:I9)/E9*100</f>
        <v>92.631578947368425</v>
      </c>
      <c r="L9" s="32">
        <v>14</v>
      </c>
      <c r="M9" s="32">
        <v>55</v>
      </c>
      <c r="N9" s="32"/>
      <c r="O9" s="32">
        <v>15</v>
      </c>
    </row>
    <row r="10" spans="1:15" ht="16.5" x14ac:dyDescent="0.25">
      <c r="A10" s="32">
        <v>2</v>
      </c>
      <c r="B10" s="33">
        <v>7340116</v>
      </c>
      <c r="C10" s="35" t="s">
        <v>6</v>
      </c>
      <c r="D10" s="36">
        <v>97</v>
      </c>
      <c r="E10" s="36">
        <v>82</v>
      </c>
      <c r="F10" s="36">
        <v>32</v>
      </c>
      <c r="G10" s="36">
        <v>17</v>
      </c>
      <c r="H10" s="36">
        <v>20</v>
      </c>
      <c r="I10" s="36">
        <v>7</v>
      </c>
      <c r="J10" s="36">
        <v>6</v>
      </c>
      <c r="K10" s="13">
        <f t="shared" si="0"/>
        <v>92.682926829268297</v>
      </c>
      <c r="L10" s="36">
        <v>6</v>
      </c>
      <c r="M10" s="36">
        <v>51</v>
      </c>
      <c r="N10" s="32">
        <v>1</v>
      </c>
      <c r="O10" s="32">
        <v>11</v>
      </c>
    </row>
    <row r="11" spans="1:15" ht="16.5" x14ac:dyDescent="0.25">
      <c r="A11" s="32">
        <v>3</v>
      </c>
      <c r="B11" s="33">
        <v>7480201</v>
      </c>
      <c r="C11" s="35" t="s">
        <v>25</v>
      </c>
      <c r="D11" s="36">
        <v>78</v>
      </c>
      <c r="E11" s="36">
        <v>64</v>
      </c>
      <c r="F11" s="36">
        <v>27</v>
      </c>
      <c r="G11" s="36">
        <v>26</v>
      </c>
      <c r="H11" s="36">
        <v>8</v>
      </c>
      <c r="I11" s="36"/>
      <c r="J11" s="36">
        <v>3</v>
      </c>
      <c r="K11" s="13">
        <f t="shared" si="0"/>
        <v>95.3125</v>
      </c>
      <c r="L11" s="36">
        <v>11</v>
      </c>
      <c r="M11" s="36">
        <v>36</v>
      </c>
      <c r="N11" s="32">
        <v>1</v>
      </c>
      <c r="O11" s="32">
        <v>13</v>
      </c>
    </row>
    <row r="12" spans="1:15" ht="16.5" x14ac:dyDescent="0.25">
      <c r="A12" s="32">
        <v>4</v>
      </c>
      <c r="B12" s="33">
        <v>7340405</v>
      </c>
      <c r="C12" s="35" t="s">
        <v>31</v>
      </c>
      <c r="D12" s="36">
        <v>111</v>
      </c>
      <c r="E12" s="36">
        <v>95</v>
      </c>
      <c r="F12" s="36">
        <v>50</v>
      </c>
      <c r="G12" s="36">
        <v>26</v>
      </c>
      <c r="H12" s="36">
        <v>15</v>
      </c>
      <c r="I12" s="36">
        <v>2</v>
      </c>
      <c r="J12" s="36">
        <v>2</v>
      </c>
      <c r="K12" s="13">
        <f t="shared" si="0"/>
        <v>97.894736842105274</v>
      </c>
      <c r="L12" s="36">
        <v>8</v>
      </c>
      <c r="M12" s="36">
        <v>65</v>
      </c>
      <c r="N12" s="32">
        <v>4</v>
      </c>
      <c r="O12" s="32">
        <v>14</v>
      </c>
    </row>
    <row r="13" spans="1:15" ht="16.5" x14ac:dyDescent="0.25">
      <c r="A13" s="32">
        <v>5</v>
      </c>
      <c r="B13" s="33">
        <v>7340301</v>
      </c>
      <c r="C13" s="35" t="s">
        <v>7</v>
      </c>
      <c r="D13" s="36">
        <v>362</v>
      </c>
      <c r="E13" s="36">
        <v>297</v>
      </c>
      <c r="F13" s="36">
        <v>183</v>
      </c>
      <c r="G13" s="36">
        <v>53</v>
      </c>
      <c r="H13" s="36">
        <v>38</v>
      </c>
      <c r="I13" s="36">
        <v>14</v>
      </c>
      <c r="J13" s="36">
        <v>9</v>
      </c>
      <c r="K13" s="13">
        <f t="shared" si="0"/>
        <v>96.969696969696969</v>
      </c>
      <c r="L13" s="36">
        <v>27</v>
      </c>
      <c r="M13" s="36">
        <v>180</v>
      </c>
      <c r="N13" s="32">
        <v>3</v>
      </c>
      <c r="O13" s="32">
        <v>64</v>
      </c>
    </row>
    <row r="14" spans="1:15" ht="16.5" x14ac:dyDescent="0.25">
      <c r="A14" s="32">
        <v>6</v>
      </c>
      <c r="B14" s="33">
        <v>7480101</v>
      </c>
      <c r="C14" s="35" t="s">
        <v>38</v>
      </c>
      <c r="D14" s="36">
        <v>46</v>
      </c>
      <c r="E14" s="36">
        <v>36</v>
      </c>
      <c r="F14" s="36">
        <v>21</v>
      </c>
      <c r="G14" s="36">
        <v>8</v>
      </c>
      <c r="H14" s="36">
        <v>6</v>
      </c>
      <c r="I14" s="36"/>
      <c r="J14" s="36">
        <v>1</v>
      </c>
      <c r="K14" s="13">
        <f t="shared" si="0"/>
        <v>97.222222222222214</v>
      </c>
      <c r="L14" s="36">
        <v>6</v>
      </c>
      <c r="M14" s="36">
        <v>21</v>
      </c>
      <c r="N14" s="32">
        <v>3</v>
      </c>
      <c r="O14" s="32">
        <v>5</v>
      </c>
    </row>
    <row r="15" spans="1:15" ht="16.5" x14ac:dyDescent="0.25">
      <c r="A15" s="32">
        <v>7</v>
      </c>
      <c r="B15" s="33">
        <v>7340401</v>
      </c>
      <c r="C15" s="35" t="s">
        <v>26</v>
      </c>
      <c r="D15" s="36">
        <v>102</v>
      </c>
      <c r="E15" s="36">
        <v>71</v>
      </c>
      <c r="F15" s="36">
        <v>21</v>
      </c>
      <c r="G15" s="36">
        <v>23</v>
      </c>
      <c r="H15" s="36">
        <v>21</v>
      </c>
      <c r="I15" s="36">
        <v>1</v>
      </c>
      <c r="J15" s="36">
        <v>5</v>
      </c>
      <c r="K15" s="13">
        <f t="shared" si="0"/>
        <v>92.957746478873233</v>
      </c>
      <c r="L15" s="36">
        <v>8</v>
      </c>
      <c r="M15" s="36">
        <v>45</v>
      </c>
      <c r="N15" s="32">
        <v>3</v>
      </c>
      <c r="O15" s="32">
        <v>9</v>
      </c>
    </row>
    <row r="16" spans="1:15" ht="16.5" x14ac:dyDescent="0.25">
      <c r="A16" s="32">
        <v>8</v>
      </c>
      <c r="B16" s="33">
        <v>7340302</v>
      </c>
      <c r="C16" s="35" t="s">
        <v>39</v>
      </c>
      <c r="D16" s="36">
        <v>296</v>
      </c>
      <c r="E16" s="36">
        <v>238</v>
      </c>
      <c r="F16" s="36">
        <v>147</v>
      </c>
      <c r="G16" s="36">
        <v>41</v>
      </c>
      <c r="H16" s="36">
        <v>35</v>
      </c>
      <c r="I16" s="36">
        <v>11</v>
      </c>
      <c r="J16" s="36">
        <v>4</v>
      </c>
      <c r="K16" s="13">
        <f t="shared" si="0"/>
        <v>98.319327731092429</v>
      </c>
      <c r="L16" s="36">
        <v>20</v>
      </c>
      <c r="M16" s="36">
        <v>150</v>
      </c>
      <c r="N16" s="32">
        <v>6</v>
      </c>
      <c r="O16" s="32">
        <v>47</v>
      </c>
    </row>
    <row r="17" spans="1:15" ht="16.5" x14ac:dyDescent="0.25">
      <c r="A17" s="32">
        <v>9</v>
      </c>
      <c r="B17" s="33">
        <v>7620114</v>
      </c>
      <c r="C17" s="35" t="s">
        <v>50</v>
      </c>
      <c r="D17" s="36">
        <v>17</v>
      </c>
      <c r="E17" s="36">
        <v>13</v>
      </c>
      <c r="F17" s="36">
        <v>4</v>
      </c>
      <c r="G17" s="36">
        <v>3</v>
      </c>
      <c r="H17" s="36">
        <v>5</v>
      </c>
      <c r="I17" s="36"/>
      <c r="J17" s="36">
        <v>1</v>
      </c>
      <c r="K17" s="13">
        <f t="shared" si="0"/>
        <v>92.307692307692307</v>
      </c>
      <c r="L17" s="36"/>
      <c r="M17" s="36">
        <v>12</v>
      </c>
      <c r="N17" s="32"/>
      <c r="O17" s="32"/>
    </row>
    <row r="18" spans="1:15" ht="16.5" x14ac:dyDescent="0.25">
      <c r="A18" s="32">
        <v>10</v>
      </c>
      <c r="B18" s="33">
        <v>7340120</v>
      </c>
      <c r="C18" s="35" t="s">
        <v>32</v>
      </c>
      <c r="D18" s="36">
        <v>514</v>
      </c>
      <c r="E18" s="36">
        <v>433</v>
      </c>
      <c r="F18" s="36">
        <v>193</v>
      </c>
      <c r="G18" s="36">
        <v>95</v>
      </c>
      <c r="H18" s="36">
        <v>91</v>
      </c>
      <c r="I18" s="36">
        <v>35</v>
      </c>
      <c r="J18" s="36">
        <v>19</v>
      </c>
      <c r="K18" s="13">
        <f t="shared" si="0"/>
        <v>95.612009237875284</v>
      </c>
      <c r="L18" s="36">
        <v>30</v>
      </c>
      <c r="M18" s="36">
        <v>259</v>
      </c>
      <c r="N18" s="32">
        <v>15</v>
      </c>
      <c r="O18" s="32">
        <v>75</v>
      </c>
    </row>
    <row r="19" spans="1:15" ht="16.5" x14ac:dyDescent="0.25">
      <c r="A19" s="32">
        <v>11</v>
      </c>
      <c r="B19" s="33">
        <v>7340121</v>
      </c>
      <c r="C19" s="35" t="s">
        <v>33</v>
      </c>
      <c r="D19" s="36">
        <v>241</v>
      </c>
      <c r="E19" s="36">
        <v>210</v>
      </c>
      <c r="F19" s="36">
        <v>103</v>
      </c>
      <c r="G19" s="36">
        <v>42</v>
      </c>
      <c r="H19" s="36">
        <v>48</v>
      </c>
      <c r="I19" s="36">
        <v>11</v>
      </c>
      <c r="J19" s="36">
        <v>6</v>
      </c>
      <c r="K19" s="13">
        <f t="shared" si="0"/>
        <v>97.142857142857139</v>
      </c>
      <c r="L19" s="36">
        <v>10</v>
      </c>
      <c r="M19" s="36">
        <v>146</v>
      </c>
      <c r="N19" s="32">
        <v>6</v>
      </c>
      <c r="O19" s="32">
        <v>31</v>
      </c>
    </row>
    <row r="20" spans="1:15" ht="16.5" x14ac:dyDescent="0.25">
      <c r="A20" s="32">
        <v>12</v>
      </c>
      <c r="B20" s="33">
        <v>7310101</v>
      </c>
      <c r="C20" s="35" t="s">
        <v>8</v>
      </c>
      <c r="D20" s="36">
        <v>260</v>
      </c>
      <c r="E20" s="36">
        <v>210</v>
      </c>
      <c r="F20" s="36">
        <v>58</v>
      </c>
      <c r="G20" s="36">
        <v>51</v>
      </c>
      <c r="H20" s="36">
        <v>70</v>
      </c>
      <c r="I20" s="36">
        <v>15</v>
      </c>
      <c r="J20" s="36">
        <v>16</v>
      </c>
      <c r="K20" s="13">
        <f t="shared" si="0"/>
        <v>92.38095238095238</v>
      </c>
      <c r="L20" s="36">
        <v>30</v>
      </c>
      <c r="M20" s="36">
        <v>123</v>
      </c>
      <c r="N20" s="32">
        <v>5</v>
      </c>
      <c r="O20" s="32">
        <v>21</v>
      </c>
    </row>
    <row r="21" spans="1:15" ht="16.5" x14ac:dyDescent="0.25">
      <c r="A21" s="32">
        <v>13</v>
      </c>
      <c r="B21" s="33">
        <v>7310104</v>
      </c>
      <c r="C21" s="35" t="s">
        <v>57</v>
      </c>
      <c r="D21" s="36">
        <v>197</v>
      </c>
      <c r="E21" s="36">
        <v>161</v>
      </c>
      <c r="F21" s="36">
        <v>62</v>
      </c>
      <c r="G21" s="36">
        <v>36</v>
      </c>
      <c r="H21" s="36">
        <v>51</v>
      </c>
      <c r="I21" s="36">
        <v>8</v>
      </c>
      <c r="J21" s="36">
        <v>4</v>
      </c>
      <c r="K21" s="13">
        <f t="shared" si="0"/>
        <v>97.515527950310556</v>
      </c>
      <c r="L21" s="36">
        <v>17</v>
      </c>
      <c r="M21" s="36">
        <v>102</v>
      </c>
      <c r="N21" s="32">
        <v>6</v>
      </c>
      <c r="O21" s="32">
        <v>24</v>
      </c>
    </row>
    <row r="22" spans="1:15" ht="16.5" x14ac:dyDescent="0.25">
      <c r="A22" s="32">
        <v>14</v>
      </c>
      <c r="B22" s="33">
        <v>7620115</v>
      </c>
      <c r="C22" s="35" t="s">
        <v>9</v>
      </c>
      <c r="D22" s="36">
        <v>42</v>
      </c>
      <c r="E22" s="36">
        <v>36</v>
      </c>
      <c r="F22" s="36">
        <v>13</v>
      </c>
      <c r="G22" s="36">
        <v>7</v>
      </c>
      <c r="H22" s="36">
        <v>10</v>
      </c>
      <c r="I22" s="36">
        <v>4</v>
      </c>
      <c r="J22" s="36">
        <v>2</v>
      </c>
      <c r="K22" s="13">
        <f t="shared" si="0"/>
        <v>94.444444444444443</v>
      </c>
      <c r="L22" s="36">
        <v>9</v>
      </c>
      <c r="M22" s="36">
        <v>14</v>
      </c>
      <c r="N22" s="32">
        <v>2</v>
      </c>
      <c r="O22" s="32">
        <v>5</v>
      </c>
    </row>
    <row r="23" spans="1:15" ht="16.5" x14ac:dyDescent="0.25">
      <c r="A23" s="32">
        <v>15</v>
      </c>
      <c r="B23" s="33">
        <v>7310105</v>
      </c>
      <c r="C23" s="35" t="s">
        <v>58</v>
      </c>
      <c r="D23" s="36">
        <v>241</v>
      </c>
      <c r="E23" s="36">
        <v>193</v>
      </c>
      <c r="F23" s="36">
        <v>48</v>
      </c>
      <c r="G23" s="36">
        <v>61</v>
      </c>
      <c r="H23" s="36">
        <v>71</v>
      </c>
      <c r="I23" s="36">
        <v>6</v>
      </c>
      <c r="J23" s="36">
        <v>7</v>
      </c>
      <c r="K23" s="13">
        <f t="shared" si="0"/>
        <v>96.373056994818654</v>
      </c>
      <c r="L23" s="36">
        <v>22</v>
      </c>
      <c r="M23" s="36">
        <v>119</v>
      </c>
      <c r="N23" s="32">
        <v>7</v>
      </c>
      <c r="O23" s="32">
        <v>32</v>
      </c>
    </row>
    <row r="24" spans="1:15" ht="16.5" x14ac:dyDescent="0.25">
      <c r="A24" s="32">
        <v>16</v>
      </c>
      <c r="B24" s="33">
        <v>7310106</v>
      </c>
      <c r="C24" s="35" t="s">
        <v>10</v>
      </c>
      <c r="D24" s="36">
        <v>284</v>
      </c>
      <c r="E24" s="36">
        <v>230</v>
      </c>
      <c r="F24" s="36">
        <v>97</v>
      </c>
      <c r="G24" s="36">
        <v>66</v>
      </c>
      <c r="H24" s="36">
        <v>46</v>
      </c>
      <c r="I24" s="36">
        <v>12</v>
      </c>
      <c r="J24" s="36">
        <v>9</v>
      </c>
      <c r="K24" s="13">
        <f t="shared" si="0"/>
        <v>96.086956521739125</v>
      </c>
      <c r="L24" s="36">
        <v>19</v>
      </c>
      <c r="M24" s="36">
        <v>153</v>
      </c>
      <c r="N24" s="32">
        <v>7</v>
      </c>
      <c r="O24" s="32">
        <v>30</v>
      </c>
    </row>
    <row r="25" spans="1:15" ht="16.5" x14ac:dyDescent="0.25">
      <c r="A25" s="32">
        <v>17</v>
      </c>
      <c r="B25" s="33">
        <v>7850102</v>
      </c>
      <c r="C25" s="35" t="s">
        <v>34</v>
      </c>
      <c r="D25" s="36">
        <v>37</v>
      </c>
      <c r="E25" s="36">
        <v>31</v>
      </c>
      <c r="F25" s="36">
        <v>11</v>
      </c>
      <c r="G25" s="36">
        <v>6</v>
      </c>
      <c r="H25" s="36">
        <v>11</v>
      </c>
      <c r="I25" s="36"/>
      <c r="J25" s="36">
        <v>3</v>
      </c>
      <c r="K25" s="13">
        <f t="shared" si="0"/>
        <v>90.322580645161281</v>
      </c>
      <c r="L25" s="36">
        <v>2</v>
      </c>
      <c r="M25" s="36">
        <v>25</v>
      </c>
      <c r="N25" s="32"/>
      <c r="O25" s="32">
        <v>1</v>
      </c>
    </row>
    <row r="26" spans="1:15" ht="16.5" x14ac:dyDescent="0.25">
      <c r="A26" s="32">
        <v>18</v>
      </c>
      <c r="B26" s="33">
        <v>7510605</v>
      </c>
      <c r="C26" s="35" t="s">
        <v>40</v>
      </c>
      <c r="D26" s="36">
        <v>145</v>
      </c>
      <c r="E26" s="36">
        <v>130</v>
      </c>
      <c r="F26" s="36">
        <v>97</v>
      </c>
      <c r="G26" s="36">
        <v>18</v>
      </c>
      <c r="H26" s="36">
        <v>11</v>
      </c>
      <c r="I26" s="36"/>
      <c r="J26" s="36">
        <v>4</v>
      </c>
      <c r="K26" s="13">
        <f t="shared" si="0"/>
        <v>96.92307692307692</v>
      </c>
      <c r="L26" s="36">
        <v>4</v>
      </c>
      <c r="M26" s="36">
        <v>81</v>
      </c>
      <c r="N26" s="32">
        <v>5</v>
      </c>
      <c r="O26" s="32">
        <v>36</v>
      </c>
    </row>
    <row r="27" spans="1:15" ht="16.5" x14ac:dyDescent="0.25">
      <c r="A27" s="32">
        <v>19</v>
      </c>
      <c r="B27" s="33">
        <v>7380101</v>
      </c>
      <c r="C27" s="35" t="s">
        <v>11</v>
      </c>
      <c r="D27" s="36">
        <v>42</v>
      </c>
      <c r="E27" s="36">
        <v>35</v>
      </c>
      <c r="F27" s="36">
        <v>13</v>
      </c>
      <c r="G27" s="36">
        <v>7</v>
      </c>
      <c r="H27" s="36">
        <v>8</v>
      </c>
      <c r="I27" s="36">
        <v>6</v>
      </c>
      <c r="J27" s="36">
        <v>1</v>
      </c>
      <c r="K27" s="13">
        <f t="shared" si="0"/>
        <v>97.142857142857139</v>
      </c>
      <c r="L27" s="36">
        <v>3</v>
      </c>
      <c r="M27" s="36">
        <v>17</v>
      </c>
      <c r="N27" s="32">
        <v>5</v>
      </c>
      <c r="O27" s="32">
        <v>3</v>
      </c>
    </row>
    <row r="28" spans="1:15" ht="16.5" x14ac:dyDescent="0.25">
      <c r="A28" s="32">
        <v>20</v>
      </c>
      <c r="B28" s="33">
        <v>7380107</v>
      </c>
      <c r="C28" s="35" t="s">
        <v>41</v>
      </c>
      <c r="D28" s="36">
        <v>131</v>
      </c>
      <c r="E28" s="36">
        <v>104</v>
      </c>
      <c r="F28" s="36">
        <v>36</v>
      </c>
      <c r="G28" s="36">
        <v>26</v>
      </c>
      <c r="H28" s="36">
        <v>27</v>
      </c>
      <c r="I28" s="36">
        <v>10</v>
      </c>
      <c r="J28" s="36">
        <v>5</v>
      </c>
      <c r="K28" s="13">
        <f t="shared" si="0"/>
        <v>95.192307692307693</v>
      </c>
      <c r="L28" s="36">
        <v>8</v>
      </c>
      <c r="M28" s="36">
        <v>65</v>
      </c>
      <c r="N28" s="32">
        <v>3</v>
      </c>
      <c r="O28" s="32">
        <v>13</v>
      </c>
    </row>
    <row r="29" spans="1:15" ht="16.5" x14ac:dyDescent="0.25">
      <c r="A29" s="32">
        <v>21</v>
      </c>
      <c r="B29" s="33">
        <v>7340115</v>
      </c>
      <c r="C29" s="35" t="s">
        <v>3</v>
      </c>
      <c r="D29" s="36">
        <v>581</v>
      </c>
      <c r="E29" s="36">
        <v>481</v>
      </c>
      <c r="F29" s="36">
        <v>269</v>
      </c>
      <c r="G29" s="36">
        <v>125</v>
      </c>
      <c r="H29" s="36">
        <v>55</v>
      </c>
      <c r="I29" s="36">
        <v>19</v>
      </c>
      <c r="J29" s="36">
        <v>13</v>
      </c>
      <c r="K29" s="13">
        <f t="shared" si="0"/>
        <v>97.297297297297305</v>
      </c>
      <c r="L29" s="36">
        <v>23</v>
      </c>
      <c r="M29" s="36">
        <v>328</v>
      </c>
      <c r="N29" s="32">
        <v>24</v>
      </c>
      <c r="O29" s="32">
        <v>74</v>
      </c>
    </row>
    <row r="30" spans="1:15" ht="16.5" x14ac:dyDescent="0.25">
      <c r="A30" s="32">
        <v>22</v>
      </c>
      <c r="B30" s="33">
        <v>7340201</v>
      </c>
      <c r="C30" s="35" t="s">
        <v>42</v>
      </c>
      <c r="D30" s="36">
        <v>99</v>
      </c>
      <c r="E30" s="36">
        <v>83</v>
      </c>
      <c r="F30" s="36">
        <v>54</v>
      </c>
      <c r="G30" s="36">
        <v>12</v>
      </c>
      <c r="H30" s="36">
        <v>11</v>
      </c>
      <c r="I30" s="36">
        <v>2</v>
      </c>
      <c r="J30" s="36">
        <v>4</v>
      </c>
      <c r="K30" s="13">
        <f t="shared" si="0"/>
        <v>95.180722891566262</v>
      </c>
      <c r="L30" s="36">
        <v>13</v>
      </c>
      <c r="M30" s="36">
        <v>58</v>
      </c>
      <c r="N30" s="32">
        <v>1</v>
      </c>
      <c r="O30" s="32">
        <v>5</v>
      </c>
    </row>
    <row r="31" spans="1:15" ht="16.5" x14ac:dyDescent="0.25">
      <c r="A31" s="32">
        <v>23</v>
      </c>
      <c r="B31" s="33">
        <v>7220201</v>
      </c>
      <c r="C31" s="35" t="s">
        <v>13</v>
      </c>
      <c r="D31" s="36">
        <v>111</v>
      </c>
      <c r="E31" s="36">
        <v>84</v>
      </c>
      <c r="F31" s="36">
        <v>39</v>
      </c>
      <c r="G31" s="36">
        <v>22</v>
      </c>
      <c r="H31" s="36">
        <v>18</v>
      </c>
      <c r="I31" s="36">
        <v>3</v>
      </c>
      <c r="J31" s="36">
        <v>2</v>
      </c>
      <c r="K31" s="13">
        <f t="shared" si="0"/>
        <v>97.61904761904762</v>
      </c>
      <c r="L31" s="36">
        <v>3</v>
      </c>
      <c r="M31" s="36">
        <v>56</v>
      </c>
      <c r="N31" s="32">
        <v>4</v>
      </c>
      <c r="O31" s="32">
        <v>16</v>
      </c>
    </row>
    <row r="32" spans="1:15" ht="16.5" x14ac:dyDescent="0.25">
      <c r="A32" s="32">
        <v>24</v>
      </c>
      <c r="B32" s="33">
        <v>7320108</v>
      </c>
      <c r="C32" s="35" t="s">
        <v>29</v>
      </c>
      <c r="D32" s="36">
        <v>42</v>
      </c>
      <c r="E32" s="36">
        <v>36</v>
      </c>
      <c r="F32" s="36">
        <v>20</v>
      </c>
      <c r="G32" s="36">
        <v>10</v>
      </c>
      <c r="H32" s="36">
        <v>4</v>
      </c>
      <c r="I32" s="36"/>
      <c r="J32" s="36">
        <v>2</v>
      </c>
      <c r="K32" s="13">
        <f t="shared" si="0"/>
        <v>94.444444444444443</v>
      </c>
      <c r="L32" s="36">
        <v>3</v>
      </c>
      <c r="M32" s="36">
        <v>26</v>
      </c>
      <c r="N32" s="32">
        <v>1</v>
      </c>
      <c r="O32" s="32">
        <v>4</v>
      </c>
    </row>
    <row r="33" spans="1:15" ht="16.5" x14ac:dyDescent="0.25">
      <c r="A33" s="32">
        <v>25</v>
      </c>
      <c r="B33" s="33">
        <v>7340403</v>
      </c>
      <c r="C33" s="35" t="s">
        <v>43</v>
      </c>
      <c r="D33" s="36">
        <v>31</v>
      </c>
      <c r="E33" s="36">
        <v>27</v>
      </c>
      <c r="F33" s="36">
        <v>10</v>
      </c>
      <c r="G33" s="36">
        <v>6</v>
      </c>
      <c r="H33" s="36">
        <v>9</v>
      </c>
      <c r="I33" s="36">
        <v>1</v>
      </c>
      <c r="J33" s="36">
        <v>1</v>
      </c>
      <c r="K33" s="13">
        <f t="shared" si="0"/>
        <v>96.296296296296291</v>
      </c>
      <c r="L33" s="36">
        <v>9</v>
      </c>
      <c r="M33" s="36">
        <v>14</v>
      </c>
      <c r="N33" s="32"/>
      <c r="O33" s="32">
        <v>2</v>
      </c>
    </row>
    <row r="34" spans="1:15" ht="16.5" x14ac:dyDescent="0.25">
      <c r="A34" s="32">
        <v>26</v>
      </c>
      <c r="B34" s="33">
        <v>7850103</v>
      </c>
      <c r="C34" s="35" t="s">
        <v>44</v>
      </c>
      <c r="D34" s="36">
        <v>30</v>
      </c>
      <c r="E34" s="36">
        <v>25</v>
      </c>
      <c r="F34" s="36">
        <v>12</v>
      </c>
      <c r="G34" s="36">
        <v>3</v>
      </c>
      <c r="H34" s="36">
        <v>6</v>
      </c>
      <c r="I34" s="36">
        <v>2</v>
      </c>
      <c r="J34" s="36">
        <v>2</v>
      </c>
      <c r="K34" s="13">
        <f t="shared" si="0"/>
        <v>92</v>
      </c>
      <c r="L34" s="36">
        <v>4</v>
      </c>
      <c r="M34" s="36">
        <v>14</v>
      </c>
      <c r="N34" s="32"/>
      <c r="O34" s="32">
        <v>3</v>
      </c>
    </row>
    <row r="35" spans="1:15" ht="16.5" x14ac:dyDescent="0.25">
      <c r="A35" s="32">
        <v>27</v>
      </c>
      <c r="B35" s="33">
        <v>7340409</v>
      </c>
      <c r="C35" s="35" t="s">
        <v>45</v>
      </c>
      <c r="D35" s="36">
        <v>62</v>
      </c>
      <c r="E35" s="36">
        <v>49</v>
      </c>
      <c r="F35" s="36">
        <v>15</v>
      </c>
      <c r="G35" s="36">
        <v>11</v>
      </c>
      <c r="H35" s="36">
        <v>16</v>
      </c>
      <c r="I35" s="36">
        <v>5</v>
      </c>
      <c r="J35" s="36">
        <v>2</v>
      </c>
      <c r="K35" s="13">
        <f t="shared" si="0"/>
        <v>95.918367346938766</v>
      </c>
      <c r="L35" s="36">
        <v>3</v>
      </c>
      <c r="M35" s="36">
        <v>26</v>
      </c>
      <c r="N35" s="32">
        <v>2</v>
      </c>
      <c r="O35" s="32">
        <v>11</v>
      </c>
    </row>
    <row r="36" spans="1:15" ht="16.5" x14ac:dyDescent="0.25">
      <c r="A36" s="32">
        <v>28</v>
      </c>
      <c r="B36" s="33">
        <v>7850101</v>
      </c>
      <c r="C36" s="35" t="s">
        <v>46</v>
      </c>
      <c r="D36" s="36">
        <v>37</v>
      </c>
      <c r="E36" s="36">
        <v>28</v>
      </c>
      <c r="F36" s="36">
        <v>7</v>
      </c>
      <c r="G36" s="36">
        <v>11</v>
      </c>
      <c r="H36" s="36">
        <v>7</v>
      </c>
      <c r="I36" s="36">
        <v>2</v>
      </c>
      <c r="J36" s="36">
        <v>1</v>
      </c>
      <c r="K36" s="13">
        <f t="shared" si="0"/>
        <v>96.428571428571431</v>
      </c>
      <c r="L36" s="36">
        <v>2</v>
      </c>
      <c r="M36" s="36">
        <v>19</v>
      </c>
      <c r="N36" s="32">
        <v>1</v>
      </c>
      <c r="O36" s="32">
        <v>3</v>
      </c>
    </row>
    <row r="37" spans="1:15" ht="16.5" x14ac:dyDescent="0.25">
      <c r="A37" s="32">
        <v>29</v>
      </c>
      <c r="B37" s="33">
        <v>7810103</v>
      </c>
      <c r="C37" s="35" t="s">
        <v>35</v>
      </c>
      <c r="D37" s="36">
        <v>122</v>
      </c>
      <c r="E37" s="36">
        <v>95</v>
      </c>
      <c r="F37" s="36">
        <v>62</v>
      </c>
      <c r="G37" s="36">
        <v>10</v>
      </c>
      <c r="H37" s="36">
        <v>16</v>
      </c>
      <c r="I37" s="36">
        <v>4</v>
      </c>
      <c r="J37" s="36">
        <v>3</v>
      </c>
      <c r="K37" s="13">
        <f t="shared" si="0"/>
        <v>96.84210526315789</v>
      </c>
      <c r="L37" s="36">
        <v>7</v>
      </c>
      <c r="M37" s="36">
        <v>62</v>
      </c>
      <c r="N37" s="32">
        <v>3</v>
      </c>
      <c r="O37" s="32">
        <v>16</v>
      </c>
    </row>
    <row r="38" spans="1:15" ht="16.5" x14ac:dyDescent="0.25">
      <c r="A38" s="32">
        <v>30</v>
      </c>
      <c r="B38" s="33">
        <v>7810201</v>
      </c>
      <c r="C38" s="35" t="s">
        <v>59</v>
      </c>
      <c r="D38" s="36">
        <v>94</v>
      </c>
      <c r="E38" s="36">
        <v>77</v>
      </c>
      <c r="F38" s="36">
        <v>46</v>
      </c>
      <c r="G38" s="36">
        <v>8</v>
      </c>
      <c r="H38" s="36">
        <v>15</v>
      </c>
      <c r="I38" s="36">
        <v>5</v>
      </c>
      <c r="J38" s="36">
        <v>3</v>
      </c>
      <c r="K38" s="13">
        <f t="shared" si="0"/>
        <v>96.103896103896105</v>
      </c>
      <c r="L38" s="36">
        <v>4</v>
      </c>
      <c r="M38" s="36">
        <v>42</v>
      </c>
      <c r="N38" s="32">
        <v>6</v>
      </c>
      <c r="O38" s="32">
        <v>17</v>
      </c>
    </row>
    <row r="39" spans="1:15" ht="16.5" x14ac:dyDescent="0.25">
      <c r="A39" s="32">
        <v>31</v>
      </c>
      <c r="B39" s="33">
        <v>7340101</v>
      </c>
      <c r="C39" s="35" t="s">
        <v>36</v>
      </c>
      <c r="D39" s="36">
        <v>681</v>
      </c>
      <c r="E39" s="36">
        <v>550</v>
      </c>
      <c r="F39" s="36">
        <v>219</v>
      </c>
      <c r="G39" s="36">
        <v>171</v>
      </c>
      <c r="H39" s="36">
        <v>106</v>
      </c>
      <c r="I39" s="36">
        <v>37</v>
      </c>
      <c r="J39" s="36">
        <v>17</v>
      </c>
      <c r="K39" s="13">
        <f t="shared" si="0"/>
        <v>96.909090909090907</v>
      </c>
      <c r="L39" s="36">
        <v>51</v>
      </c>
      <c r="M39" s="36">
        <v>348</v>
      </c>
      <c r="N39" s="32">
        <v>10</v>
      </c>
      <c r="O39" s="32">
        <v>87</v>
      </c>
    </row>
    <row r="40" spans="1:15" ht="16.5" x14ac:dyDescent="0.25">
      <c r="A40" s="32">
        <v>32</v>
      </c>
      <c r="B40" s="33">
        <v>7340404</v>
      </c>
      <c r="C40" s="35" t="s">
        <v>60</v>
      </c>
      <c r="D40" s="36">
        <v>163</v>
      </c>
      <c r="E40" s="36">
        <v>144</v>
      </c>
      <c r="F40" s="36">
        <v>88</v>
      </c>
      <c r="G40" s="36">
        <v>22</v>
      </c>
      <c r="H40" s="36">
        <v>20</v>
      </c>
      <c r="I40" s="36">
        <v>6</v>
      </c>
      <c r="J40" s="36">
        <v>8</v>
      </c>
      <c r="K40" s="13">
        <f t="shared" si="0"/>
        <v>94.444444444444443</v>
      </c>
      <c r="L40" s="36">
        <v>7</v>
      </c>
      <c r="M40" s="36">
        <v>101</v>
      </c>
      <c r="N40" s="32">
        <v>3</v>
      </c>
      <c r="O40" s="32">
        <v>19</v>
      </c>
    </row>
    <row r="41" spans="1:15" ht="16.5" x14ac:dyDescent="0.25">
      <c r="A41" s="32">
        <v>33</v>
      </c>
      <c r="B41" s="33">
        <v>7340201</v>
      </c>
      <c r="C41" s="35" t="s">
        <v>37</v>
      </c>
      <c r="D41" s="36">
        <v>666</v>
      </c>
      <c r="E41" s="36">
        <v>520</v>
      </c>
      <c r="F41" s="36">
        <v>247</v>
      </c>
      <c r="G41" s="36">
        <v>142</v>
      </c>
      <c r="H41" s="36">
        <v>68</v>
      </c>
      <c r="I41" s="36">
        <v>32</v>
      </c>
      <c r="J41" s="36">
        <v>31</v>
      </c>
      <c r="K41" s="13">
        <f t="shared" si="0"/>
        <v>94.038461538461533</v>
      </c>
      <c r="L41" s="36">
        <v>72</v>
      </c>
      <c r="M41" s="36">
        <v>326</v>
      </c>
      <c r="N41" s="32">
        <v>8</v>
      </c>
      <c r="O41" s="32">
        <v>51</v>
      </c>
    </row>
    <row r="42" spans="1:15" ht="16.5" x14ac:dyDescent="0.25">
      <c r="A42" s="32">
        <v>34</v>
      </c>
      <c r="B42" s="33">
        <v>7340201</v>
      </c>
      <c r="C42" s="35" t="s">
        <v>47</v>
      </c>
      <c r="D42" s="36">
        <v>75</v>
      </c>
      <c r="E42" s="36">
        <v>63</v>
      </c>
      <c r="F42" s="36">
        <v>29</v>
      </c>
      <c r="G42" s="36">
        <v>17</v>
      </c>
      <c r="H42" s="36">
        <v>13</v>
      </c>
      <c r="I42" s="36">
        <v>3</v>
      </c>
      <c r="J42" s="36">
        <v>1</v>
      </c>
      <c r="K42" s="13">
        <f t="shared" si="0"/>
        <v>98.412698412698404</v>
      </c>
      <c r="L42" s="36">
        <v>8</v>
      </c>
      <c r="M42" s="36">
        <v>39</v>
      </c>
      <c r="N42" s="32">
        <v>1</v>
      </c>
      <c r="O42" s="32">
        <v>11</v>
      </c>
    </row>
    <row r="43" spans="1:15" ht="16.5" x14ac:dyDescent="0.25">
      <c r="A43" s="32">
        <v>35</v>
      </c>
      <c r="B43" s="33">
        <v>7340201</v>
      </c>
      <c r="C43" s="35" t="s">
        <v>48</v>
      </c>
      <c r="D43" s="36">
        <v>131</v>
      </c>
      <c r="E43" s="36">
        <v>116</v>
      </c>
      <c r="F43" s="36">
        <v>55</v>
      </c>
      <c r="G43" s="36">
        <v>31</v>
      </c>
      <c r="H43" s="36">
        <v>19</v>
      </c>
      <c r="I43" s="36">
        <v>8</v>
      </c>
      <c r="J43" s="36">
        <v>3</v>
      </c>
      <c r="K43" s="13">
        <f t="shared" si="0"/>
        <v>97.41379310344827</v>
      </c>
      <c r="L43" s="36">
        <v>8</v>
      </c>
      <c r="M43" s="36">
        <v>76</v>
      </c>
      <c r="N43" s="32">
        <v>6</v>
      </c>
      <c r="O43" s="32">
        <v>15</v>
      </c>
    </row>
    <row r="44" spans="1:15" ht="16.5" x14ac:dyDescent="0.25">
      <c r="A44" s="32">
        <v>36</v>
      </c>
      <c r="B44" s="33">
        <v>7310107</v>
      </c>
      <c r="C44" s="35" t="s">
        <v>4</v>
      </c>
      <c r="D44" s="36">
        <v>75</v>
      </c>
      <c r="E44" s="36">
        <v>68</v>
      </c>
      <c r="F44" s="36">
        <v>21</v>
      </c>
      <c r="G44" s="36">
        <v>18</v>
      </c>
      <c r="H44" s="36">
        <v>25</v>
      </c>
      <c r="I44" s="36">
        <v>1</v>
      </c>
      <c r="J44" s="36">
        <v>3</v>
      </c>
      <c r="K44" s="13">
        <f t="shared" si="0"/>
        <v>95.588235294117652</v>
      </c>
      <c r="L44" s="36">
        <v>8</v>
      </c>
      <c r="M44" s="36">
        <v>39</v>
      </c>
      <c r="N44" s="32">
        <v>2</v>
      </c>
      <c r="O44" s="32">
        <v>15</v>
      </c>
    </row>
    <row r="45" spans="1:15" ht="16.5" x14ac:dyDescent="0.25">
      <c r="A45" s="32">
        <v>37</v>
      </c>
      <c r="B45" s="33">
        <v>7340122</v>
      </c>
      <c r="C45" s="35" t="s">
        <v>49</v>
      </c>
      <c r="D45" s="36">
        <v>54</v>
      </c>
      <c r="E45" s="36">
        <v>49</v>
      </c>
      <c r="F45" s="36">
        <v>20</v>
      </c>
      <c r="G45" s="36">
        <v>19</v>
      </c>
      <c r="H45" s="36">
        <v>10</v>
      </c>
      <c r="I45" s="36"/>
      <c r="J45" s="36"/>
      <c r="K45" s="13">
        <f t="shared" si="0"/>
        <v>100</v>
      </c>
      <c r="L45" s="36"/>
      <c r="M45" s="36">
        <v>39</v>
      </c>
      <c r="N45" s="32">
        <v>1</v>
      </c>
      <c r="O45" s="32">
        <v>9</v>
      </c>
    </row>
    <row r="46" spans="1:15" ht="16.5" x14ac:dyDescent="0.25">
      <c r="A46" s="32">
        <v>38</v>
      </c>
      <c r="B46" s="33">
        <v>7310108</v>
      </c>
      <c r="C46" s="35" t="s">
        <v>27</v>
      </c>
      <c r="D46" s="36">
        <v>100</v>
      </c>
      <c r="E46" s="36">
        <v>78</v>
      </c>
      <c r="F46" s="36">
        <v>39</v>
      </c>
      <c r="G46" s="36">
        <v>15</v>
      </c>
      <c r="H46" s="36">
        <v>15</v>
      </c>
      <c r="I46" s="36">
        <v>6</v>
      </c>
      <c r="J46" s="36">
        <v>3</v>
      </c>
      <c r="K46" s="13">
        <f t="shared" si="0"/>
        <v>96.15384615384616</v>
      </c>
      <c r="L46" s="36">
        <v>5</v>
      </c>
      <c r="M46" s="36">
        <v>56</v>
      </c>
      <c r="N46" s="32">
        <v>1</v>
      </c>
      <c r="O46" s="32">
        <v>7</v>
      </c>
    </row>
    <row r="47" spans="1:15" ht="16.5" x14ac:dyDescent="0.25">
      <c r="A47" s="37"/>
      <c r="B47" s="37"/>
      <c r="C47" s="38" t="s">
        <v>14</v>
      </c>
      <c r="D47" s="39">
        <f>SUM(D9:D46)</f>
        <v>6516</v>
      </c>
      <c r="E47" s="39">
        <f>SUM(E9:E46)</f>
        <v>5337</v>
      </c>
      <c r="F47" s="39">
        <f>SUM(F9:F46)</f>
        <v>2522</v>
      </c>
      <c r="G47" s="39">
        <f t="shared" ref="G47:J47" si="1">SUM(G9:G46)</f>
        <v>1277</v>
      </c>
      <c r="H47" s="39">
        <f t="shared" si="1"/>
        <v>1043</v>
      </c>
      <c r="I47" s="39">
        <f t="shared" si="1"/>
        <v>282</v>
      </c>
      <c r="J47" s="39">
        <f t="shared" si="1"/>
        <v>213</v>
      </c>
      <c r="K47" s="13">
        <f t="shared" si="0"/>
        <v>96.008993816750987</v>
      </c>
      <c r="L47" s="39">
        <f t="shared" ref="L47:O47" si="2">SUM(L9:L46)</f>
        <v>484</v>
      </c>
      <c r="M47" s="39">
        <f t="shared" si="2"/>
        <v>3388</v>
      </c>
      <c r="N47" s="37">
        <f t="shared" si="2"/>
        <v>156</v>
      </c>
      <c r="O47" s="37">
        <f t="shared" si="2"/>
        <v>814</v>
      </c>
    </row>
  </sheetData>
  <mergeCells count="12">
    <mergeCell ref="A4:O4"/>
    <mergeCell ref="F7:H7"/>
    <mergeCell ref="I7:I8"/>
    <mergeCell ref="J7:J8"/>
    <mergeCell ref="A6:A8"/>
    <mergeCell ref="B6:B8"/>
    <mergeCell ref="C6:C8"/>
    <mergeCell ref="F6:J6"/>
    <mergeCell ref="K6:K8"/>
    <mergeCell ref="L6:O7"/>
    <mergeCell ref="D6:D8"/>
    <mergeCell ref="E6:E8"/>
  </mergeCells>
  <conditionalFormatting sqref="B6:B8">
    <cfRule type="duplicateValues" dxfId="0" priority="1"/>
  </conditionalFormatting>
  <pageMargins left="0.34125" right="0.22750000000000001" top="0.31416666666666665" bottom="0.75" header="0.3" footer="0.3"/>
  <pageSetup paperSize="9" scale="6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Mẫu 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2026-01-14T02:05:29Z</cp:lastPrinted>
  <dcterms:created xsi:type="dcterms:W3CDTF">2020-11-24T03:29:53Z</dcterms:created>
  <dcterms:modified xsi:type="dcterms:W3CDTF">2026-02-11T02:47:20Z</dcterms:modified>
</cp:coreProperties>
</file>